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3802EE5-2267-4263-8503-2200CB25180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KAPA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E24" i="1"/>
  <c r="D24" i="1"/>
  <c r="C24" i="1"/>
  <c r="K20" i="1"/>
  <c r="D20" i="1"/>
  <c r="C20" i="1"/>
  <c r="J20" i="1"/>
  <c r="I20" i="1"/>
  <c r="G20" i="1" l="1"/>
  <c r="P20" i="1" l="1"/>
  <c r="O20" i="1"/>
  <c r="M20" i="1"/>
  <c r="O16" i="1"/>
  <c r="E20" i="1" l="1"/>
  <c r="H28" i="1" l="1"/>
  <c r="G28" i="1"/>
  <c r="G24" i="1"/>
  <c r="F24" i="1"/>
  <c r="H20" i="1"/>
  <c r="F20" i="1"/>
  <c r="N20" i="1" l="1"/>
  <c r="M16" i="1"/>
  <c r="N16" i="1"/>
  <c r="N28" i="1"/>
  <c r="C16" i="1" l="1"/>
  <c r="C29" i="1" s="1"/>
  <c r="D16" i="1"/>
  <c r="D29" i="1" s="1"/>
  <c r="E16" i="1"/>
  <c r="F16" i="1"/>
  <c r="H16" i="1"/>
  <c r="I16" i="1"/>
  <c r="G16" i="1" l="1"/>
  <c r="G29" i="1" s="1"/>
  <c r="K16" i="1" l="1"/>
  <c r="J16" i="1"/>
  <c r="P28" i="1" l="1"/>
  <c r="O28" i="1"/>
  <c r="M28" i="1"/>
  <c r="L28" i="1"/>
  <c r="K28" i="1"/>
  <c r="J28" i="1"/>
  <c r="I28" i="1"/>
  <c r="F28" i="1"/>
  <c r="F29" i="1" s="1"/>
  <c r="P24" i="1"/>
  <c r="P29" i="1" s="1"/>
  <c r="O24" i="1"/>
  <c r="O29" i="1" s="1"/>
  <c r="N24" i="1"/>
  <c r="M24" i="1"/>
  <c r="L24" i="1"/>
  <c r="K24" i="1"/>
  <c r="K29" i="1" s="1"/>
  <c r="J24" i="1"/>
  <c r="I24" i="1"/>
  <c r="H24" i="1"/>
  <c r="H29" i="1" s="1"/>
  <c r="H42" i="1" l="1"/>
  <c r="J29" i="1"/>
  <c r="J33" i="1" s="1"/>
  <c r="M29" i="1"/>
  <c r="J35" i="1"/>
  <c r="N29" i="1"/>
  <c r="I29" i="1"/>
  <c r="J37" i="1" s="1"/>
  <c r="J38" i="1"/>
  <c r="L29" i="1"/>
  <c r="E29" i="1" l="1"/>
  <c r="H41" i="1" s="1"/>
</calcChain>
</file>

<file path=xl/sharedStrings.xml><?xml version="1.0" encoding="utf-8"?>
<sst xmlns="http://schemas.openxmlformats.org/spreadsheetml/2006/main" count="68" uniqueCount="46">
  <si>
    <t>PENANAMAN MODAL DALAM NEGERI ( PMDN )</t>
  </si>
  <si>
    <t>NO</t>
  </si>
  <si>
    <t>RENCANA</t>
  </si>
  <si>
    <t>REALISASI</t>
  </si>
  <si>
    <t>JML</t>
  </si>
  <si>
    <t>SP</t>
  </si>
  <si>
    <t>TK</t>
  </si>
  <si>
    <t>I U</t>
  </si>
  <si>
    <t>PRY</t>
  </si>
  <si>
    <t>( Rp. )</t>
  </si>
  <si>
    <t>TKI</t>
  </si>
  <si>
    <t>TKA</t>
  </si>
  <si>
    <t>TOTAL  INV.</t>
  </si>
  <si>
    <t>:</t>
  </si>
  <si>
    <t>Rp.</t>
  </si>
  <si>
    <t>PENANAMAN MODAL ASING ( PMA )</t>
  </si>
  <si>
    <t>BULAN</t>
  </si>
  <si>
    <t>( Rp.)</t>
  </si>
  <si>
    <t>JANUARI</t>
  </si>
  <si>
    <t>FEBRUARI</t>
  </si>
  <si>
    <t>MARET</t>
  </si>
  <si>
    <t>JML. TRW I</t>
  </si>
  <si>
    <t>APRIL</t>
  </si>
  <si>
    <t>MEI</t>
  </si>
  <si>
    <t>JUNI</t>
  </si>
  <si>
    <t>JML. TRW II</t>
  </si>
  <si>
    <t>JULI</t>
  </si>
  <si>
    <t>AGUSTUS</t>
  </si>
  <si>
    <t>SEPTEMBER</t>
  </si>
  <si>
    <t>JML. TRW III</t>
  </si>
  <si>
    <t>OKTOBER</t>
  </si>
  <si>
    <t>NOPEMBER</t>
  </si>
  <si>
    <t>DESEMBER</t>
  </si>
  <si>
    <t>JML. TRW IV</t>
  </si>
  <si>
    <t>Total N I ( PMA &amp; PMDN )</t>
  </si>
  <si>
    <t>Total Rencana</t>
  </si>
  <si>
    <t>Total Realisasi</t>
  </si>
  <si>
    <t>Total  P   ( PMA &amp; PMDN )</t>
  </si>
  <si>
    <t>REKAPITULASI PERKEMBANGAN RENCANA &amp; REALISASI  ( PMA - PMDN ) DI KABUPATEN BADUNG</t>
  </si>
  <si>
    <t>PERIODE : JANUARI -DESEMBER 2019</t>
  </si>
  <si>
    <t>Total TKI</t>
  </si>
  <si>
    <t>Total Rencana :</t>
  </si>
  <si>
    <t>Total Realisasi :</t>
  </si>
  <si>
    <t>Asing</t>
  </si>
  <si>
    <t>Sumber Data : OSS,LKPM dan Bidang Ekonomi DPMPTSP Kab. Badung</t>
  </si>
  <si>
    <t>TARGET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</si>
</sst>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u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43" fontId="3" fillId="0" borderId="5" xfId="1" applyFont="1" applyBorder="1"/>
    <xf numFmtId="165" fontId="5" fillId="0" borderId="0" xfId="0" applyNumberFormat="1" applyFont="1" applyBorder="1"/>
    <xf numFmtId="0" fontId="5" fillId="0" borderId="0" xfId="0" applyFont="1"/>
    <xf numFmtId="43" fontId="5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right"/>
    </xf>
    <xf numFmtId="164" fontId="3" fillId="0" borderId="6" xfId="1" applyNumberFormat="1" applyFont="1" applyBorder="1"/>
    <xf numFmtId="43" fontId="3" fillId="0" borderId="6" xfId="1" applyFont="1" applyBorder="1"/>
    <xf numFmtId="164" fontId="3" fillId="0" borderId="5" xfId="1" applyNumberFormat="1" applyFont="1" applyBorder="1"/>
    <xf numFmtId="164" fontId="3" fillId="0" borderId="1" xfId="1" applyNumberFormat="1" applyFont="1" applyBorder="1"/>
    <xf numFmtId="43" fontId="3" fillId="0" borderId="6" xfId="1" applyFont="1" applyBorder="1" applyAlignment="1">
      <alignment horizontal="right"/>
    </xf>
    <xf numFmtId="0" fontId="3" fillId="0" borderId="2" xfId="0" applyFont="1" applyBorder="1"/>
    <xf numFmtId="164" fontId="3" fillId="0" borderId="2" xfId="1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center"/>
    </xf>
    <xf numFmtId="43" fontId="4" fillId="0" borderId="11" xfId="1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43" fontId="0" fillId="0" borderId="0" xfId="1" applyFont="1"/>
    <xf numFmtId="43" fontId="0" fillId="0" borderId="0" xfId="0" applyNumberFormat="1"/>
    <xf numFmtId="164" fontId="3" fillId="0" borderId="6" xfId="1" quotePrefix="1" applyNumberFormat="1" applyFont="1" applyBorder="1" applyAlignment="1">
      <alignment horizontal="center"/>
    </xf>
    <xf numFmtId="164" fontId="3" fillId="0" borderId="6" xfId="1" quotePrefix="1" applyNumberFormat="1" applyFont="1" applyBorder="1" applyAlignment="1">
      <alignment horizontal="right"/>
    </xf>
    <xf numFmtId="43" fontId="10" fillId="0" borderId="0" xfId="1" applyFont="1"/>
    <xf numFmtId="0" fontId="10" fillId="0" borderId="0" xfId="0" applyFont="1"/>
    <xf numFmtId="164" fontId="3" fillId="0" borderId="5" xfId="1" quotePrefix="1" applyNumberFormat="1" applyFont="1" applyBorder="1" applyAlignment="1">
      <alignment horizontal="right"/>
    </xf>
    <xf numFmtId="43" fontId="6" fillId="0" borderId="0" xfId="1" applyFont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3" fontId="12" fillId="0" borderId="0" xfId="1" applyFont="1"/>
    <xf numFmtId="43" fontId="2" fillId="0" borderId="0" xfId="0" applyNumberFormat="1" applyFont="1"/>
    <xf numFmtId="164" fontId="5" fillId="0" borderId="0" xfId="0" applyNumberFormat="1" applyFont="1" applyAlignment="1">
      <alignment horizontal="center"/>
    </xf>
    <xf numFmtId="0" fontId="13" fillId="0" borderId="0" xfId="0" applyFont="1"/>
    <xf numFmtId="43" fontId="14" fillId="0" borderId="0" xfId="1" applyFont="1"/>
    <xf numFmtId="43" fontId="13" fillId="0" borderId="0" xfId="1" applyFont="1"/>
    <xf numFmtId="0" fontId="14" fillId="0" borderId="0" xfId="0" applyFont="1"/>
    <xf numFmtId="0" fontId="14" fillId="0" borderId="0" xfId="0" quotePrefix="1" applyFont="1"/>
    <xf numFmtId="0" fontId="13" fillId="0" borderId="0" xfId="0" applyFont="1" applyAlignment="1">
      <alignment horizontal="center"/>
    </xf>
    <xf numFmtId="43" fontId="4" fillId="0" borderId="11" xfId="1" applyFont="1" applyBorder="1" applyAlignment="1">
      <alignment horizontal="center"/>
    </xf>
    <xf numFmtId="43" fontId="3" fillId="0" borderId="0" xfId="1" applyFont="1"/>
    <xf numFmtId="43" fontId="3" fillId="0" borderId="0" xfId="0" applyNumberFormat="1" applyFont="1"/>
    <xf numFmtId="43" fontId="5" fillId="0" borderId="5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3" fillId="0" borderId="5" xfId="1" quotePrefix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43" fontId="3" fillId="0" borderId="11" xfId="1" applyFont="1" applyBorder="1"/>
    <xf numFmtId="43" fontId="3" fillId="0" borderId="11" xfId="1" applyFont="1" applyBorder="1" applyAlignment="1">
      <alignment horizontal="right"/>
    </xf>
    <xf numFmtId="1" fontId="4" fillId="0" borderId="11" xfId="1" applyNumberFormat="1" applyFont="1" applyBorder="1" applyAlignment="1">
      <alignment horizontal="right"/>
    </xf>
    <xf numFmtId="43" fontId="3" fillId="0" borderId="6" xfId="1" applyFont="1" applyBorder="1" applyAlignment="1">
      <alignment horizontal="center"/>
    </xf>
    <xf numFmtId="43" fontId="3" fillId="0" borderId="6" xfId="1" quotePrefix="1" applyFont="1" applyBorder="1" applyAlignment="1">
      <alignment horizontal="right"/>
    </xf>
    <xf numFmtId="164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left"/>
    </xf>
    <xf numFmtId="164" fontId="11" fillId="0" borderId="6" xfId="1" applyNumberFormat="1" applyFont="1" applyBorder="1"/>
    <xf numFmtId="43" fontId="11" fillId="0" borderId="6" xfId="1" applyFont="1" applyBorder="1"/>
    <xf numFmtId="43" fontId="4" fillId="0" borderId="0" xfId="0" applyNumberFormat="1" applyFont="1" applyAlignment="1">
      <alignment horizontal="center"/>
    </xf>
    <xf numFmtId="1" fontId="0" fillId="0" borderId="0" xfId="0" applyNumberFormat="1"/>
    <xf numFmtId="43" fontId="11" fillId="0" borderId="6" xfId="1" applyFont="1" applyBorder="1" applyAlignment="1">
      <alignment horizontal="right"/>
    </xf>
    <xf numFmtId="164" fontId="11" fillId="0" borderId="6" xfId="1" applyNumberFormat="1" applyFont="1" applyBorder="1" applyAlignment="1">
      <alignment horizontal="right"/>
    </xf>
    <xf numFmtId="164" fontId="11" fillId="0" borderId="6" xfId="1" quotePrefix="1" applyNumberFormat="1" applyFont="1" applyBorder="1" applyAlignment="1">
      <alignment horizontal="center"/>
    </xf>
    <xf numFmtId="164" fontId="11" fillId="0" borderId="6" xfId="1" quotePrefix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center"/>
    </xf>
    <xf numFmtId="43" fontId="11" fillId="0" borderId="2" xfId="1" applyFont="1" applyBorder="1" applyAlignment="1">
      <alignment horizontal="center"/>
    </xf>
    <xf numFmtId="164" fontId="3" fillId="0" borderId="0" xfId="0" applyNumberFormat="1" applyFont="1"/>
    <xf numFmtId="0" fontId="15" fillId="0" borderId="0" xfId="0" applyFont="1"/>
    <xf numFmtId="0" fontId="4" fillId="0" borderId="0" xfId="0" applyFont="1"/>
    <xf numFmtId="43" fontId="4" fillId="0" borderId="0" xfId="2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1" builtinId="3"/>
    <cellStyle name="Comma [0]" xfId="2" builtinId="6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134788</xdr:colOff>
      <xdr:row>51</xdr:row>
      <xdr:rowOff>44929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8C1CD6-7C8E-4822-8C2C-A68901BBE3B4}"/>
            </a:ext>
          </a:extLst>
        </xdr:cNvPr>
        <xdr:cNvSpPr txBox="1"/>
      </xdr:nvSpPr>
      <xdr:spPr>
        <a:xfrm>
          <a:off x="13146297" y="18744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127675</xdr:colOff>
      <xdr:row>41</xdr:row>
      <xdr:rowOff>86546</xdr:rowOff>
    </xdr:from>
    <xdr:to>
      <xdr:col>14</xdr:col>
      <xdr:colOff>37407</xdr:colOff>
      <xdr:row>52</xdr:row>
      <xdr:rowOff>48985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64F482-8A49-469D-B30F-FE211F4547A3}"/>
            </a:ext>
          </a:extLst>
        </xdr:cNvPr>
        <xdr:cNvSpPr txBox="1"/>
      </xdr:nvSpPr>
      <xdr:spPr>
        <a:xfrm>
          <a:off x="10850104" y="17245153"/>
          <a:ext cx="3365946" cy="2057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Mangupura, 31 Desember  2019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Bidang Pengendalian Pelaksaaan 	Penananman Modal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DPMPTSP. Kabupaten Badung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Wayan Sudira,SE.M.Si.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  Pembina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196405201997031007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zoomScaleNormal="100" zoomScalePageLayoutView="70" workbookViewId="0">
      <selection activeCell="R55" sqref="R55"/>
    </sheetView>
  </sheetViews>
  <sheetFormatPr defaultRowHeight="15" x14ac:dyDescent="0.25"/>
  <cols>
    <col min="1" max="1" width="5.42578125" customWidth="1"/>
    <col min="2" max="2" width="26.7109375" customWidth="1"/>
    <col min="3" max="3" width="16" customWidth="1"/>
    <col min="4" max="4" width="22.28515625" customWidth="1"/>
    <col min="5" max="5" width="9.42578125" customWidth="1"/>
    <col min="6" max="6" width="8.28515625" customWidth="1"/>
    <col min="7" max="7" width="17.140625" customWidth="1"/>
    <col min="8" max="8" width="12" customWidth="1"/>
    <col min="9" max="9" width="8.42578125" customWidth="1"/>
    <col min="10" max="10" width="19.42578125" customWidth="1"/>
    <col min="12" max="12" width="7.5703125" customWidth="1"/>
    <col min="14" max="14" width="22.42578125" customWidth="1"/>
    <col min="15" max="15" width="8" customWidth="1"/>
    <col min="16" max="16" width="7.7109375" customWidth="1"/>
    <col min="18" max="18" width="11" bestFit="1" customWidth="1"/>
    <col min="19" max="19" width="23" customWidth="1"/>
    <col min="20" max="20" width="12" customWidth="1"/>
  </cols>
  <sheetData>
    <row r="1" spans="1:19" x14ac:dyDescent="0.25">
      <c r="F1" s="13"/>
      <c r="G1" s="14"/>
      <c r="H1" s="15"/>
      <c r="N1" s="80"/>
      <c r="S1" s="42"/>
    </row>
    <row r="2" spans="1:19" x14ac:dyDescent="0.25">
      <c r="F2" s="13"/>
      <c r="G2" s="14"/>
      <c r="H2" s="15"/>
      <c r="N2" s="80"/>
      <c r="S2" s="42"/>
    </row>
    <row r="3" spans="1:19" x14ac:dyDescent="0.25">
      <c r="F3" s="13"/>
      <c r="G3" s="14"/>
      <c r="H3" s="15"/>
      <c r="N3" s="80"/>
      <c r="S3" s="42"/>
    </row>
    <row r="4" spans="1:19" x14ac:dyDescent="0.25">
      <c r="A4" s="95" t="s">
        <v>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S4" s="42"/>
    </row>
    <row r="5" spans="1:19" x14ac:dyDescent="0.2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S5" s="42"/>
    </row>
    <row r="6" spans="1:19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9"/>
      <c r="O6" s="16"/>
      <c r="P6" s="16"/>
      <c r="S6" s="42"/>
    </row>
    <row r="7" spans="1:19" x14ac:dyDescent="0.25">
      <c r="A7" s="1"/>
      <c r="B7" s="1"/>
      <c r="C7" s="96" t="s">
        <v>0</v>
      </c>
      <c r="D7" s="97"/>
      <c r="E7" s="97"/>
      <c r="F7" s="97"/>
      <c r="G7" s="97"/>
      <c r="H7" s="98"/>
      <c r="I7" s="96" t="s">
        <v>15</v>
      </c>
      <c r="J7" s="97"/>
      <c r="K7" s="97"/>
      <c r="L7" s="97"/>
      <c r="M7" s="97"/>
      <c r="N7" s="97"/>
      <c r="O7" s="97"/>
      <c r="P7" s="98"/>
      <c r="S7" s="42"/>
    </row>
    <row r="8" spans="1:19" x14ac:dyDescent="0.25">
      <c r="A8" s="99" t="s">
        <v>1</v>
      </c>
      <c r="B8" s="99" t="s">
        <v>16</v>
      </c>
      <c r="C8" s="100" t="s">
        <v>2</v>
      </c>
      <c r="D8" s="93"/>
      <c r="E8" s="94"/>
      <c r="F8" s="100" t="s">
        <v>3</v>
      </c>
      <c r="G8" s="93"/>
      <c r="H8" s="94"/>
      <c r="I8" s="100" t="s">
        <v>2</v>
      </c>
      <c r="J8" s="93"/>
      <c r="K8" s="93"/>
      <c r="L8" s="94"/>
      <c r="M8" s="100" t="s">
        <v>3</v>
      </c>
      <c r="N8" s="93"/>
      <c r="O8" s="93"/>
      <c r="P8" s="94"/>
      <c r="S8" s="42"/>
    </row>
    <row r="9" spans="1:19" x14ac:dyDescent="0.25">
      <c r="A9" s="99"/>
      <c r="B9" s="99"/>
      <c r="C9" s="2"/>
      <c r="D9" s="17"/>
      <c r="E9" s="17"/>
      <c r="F9" s="17"/>
      <c r="G9" s="17"/>
      <c r="H9" s="17"/>
      <c r="I9" s="18"/>
      <c r="J9" s="19"/>
      <c r="K9" s="19"/>
      <c r="L9" s="19"/>
      <c r="M9" s="19"/>
      <c r="N9" s="20"/>
      <c r="O9" s="20"/>
      <c r="P9" s="4"/>
      <c r="S9" s="42"/>
    </row>
    <row r="10" spans="1:19" x14ac:dyDescent="0.25">
      <c r="A10" s="99"/>
      <c r="B10" s="99"/>
      <c r="C10" s="21" t="s">
        <v>4</v>
      </c>
      <c r="D10" s="21" t="s">
        <v>5</v>
      </c>
      <c r="E10" s="21" t="s">
        <v>6</v>
      </c>
      <c r="F10" s="21" t="s">
        <v>4</v>
      </c>
      <c r="G10" s="21" t="s">
        <v>7</v>
      </c>
      <c r="H10" s="21" t="s">
        <v>6</v>
      </c>
      <c r="I10" s="21" t="s">
        <v>4</v>
      </c>
      <c r="J10" s="22" t="s">
        <v>5</v>
      </c>
      <c r="K10" s="100" t="s">
        <v>6</v>
      </c>
      <c r="L10" s="94"/>
      <c r="M10" s="22" t="s">
        <v>4</v>
      </c>
      <c r="N10" s="23" t="s">
        <v>7</v>
      </c>
      <c r="O10" s="101" t="s">
        <v>6</v>
      </c>
      <c r="P10" s="102"/>
      <c r="S10" s="42"/>
    </row>
    <row r="11" spans="1:19" x14ac:dyDescent="0.25">
      <c r="A11" s="4"/>
      <c r="B11" s="5"/>
      <c r="C11" s="3" t="s">
        <v>8</v>
      </c>
      <c r="D11" s="3" t="s">
        <v>17</v>
      </c>
      <c r="E11" s="3"/>
      <c r="F11" s="3" t="s">
        <v>8</v>
      </c>
      <c r="G11" s="3" t="s">
        <v>9</v>
      </c>
      <c r="H11" s="3"/>
      <c r="I11" s="3" t="s">
        <v>8</v>
      </c>
      <c r="J11" s="6"/>
      <c r="K11" s="6" t="s">
        <v>10</v>
      </c>
      <c r="L11" s="6" t="s">
        <v>11</v>
      </c>
      <c r="M11" s="6" t="s">
        <v>8</v>
      </c>
      <c r="N11" s="6"/>
      <c r="O11" s="6" t="s">
        <v>10</v>
      </c>
      <c r="P11" s="6" t="s">
        <v>11</v>
      </c>
      <c r="S11" s="42"/>
    </row>
    <row r="12" spans="1:19" x14ac:dyDescent="0.2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7">
        <v>14</v>
      </c>
      <c r="O12" s="7">
        <v>15</v>
      </c>
      <c r="P12" s="7">
        <v>16</v>
      </c>
      <c r="S12" s="46"/>
    </row>
    <row r="13" spans="1:19" x14ac:dyDescent="0.25">
      <c r="A13" s="6">
        <v>1</v>
      </c>
      <c r="B13" s="5" t="s">
        <v>18</v>
      </c>
      <c r="C13" s="83">
        <v>476</v>
      </c>
      <c r="D13" s="81">
        <v>1249134455828</v>
      </c>
      <c r="E13" s="84">
        <v>9034</v>
      </c>
      <c r="F13" s="24">
        <v>31</v>
      </c>
      <c r="G13" s="67">
        <v>149862576505</v>
      </c>
      <c r="H13" s="24">
        <v>730</v>
      </c>
      <c r="I13" s="75">
        <v>101</v>
      </c>
      <c r="J13" s="76">
        <v>1411256664156</v>
      </c>
      <c r="K13" s="77">
        <v>1561</v>
      </c>
      <c r="L13" s="27"/>
      <c r="M13" s="24">
        <v>66</v>
      </c>
      <c r="N13" s="12">
        <v>129155499431</v>
      </c>
      <c r="O13" s="28">
        <v>473</v>
      </c>
      <c r="P13" s="29"/>
      <c r="S13" s="42"/>
    </row>
    <row r="14" spans="1:19" x14ac:dyDescent="0.25">
      <c r="A14" s="6">
        <v>2</v>
      </c>
      <c r="B14" s="5" t="s">
        <v>19</v>
      </c>
      <c r="C14" s="75">
        <v>445</v>
      </c>
      <c r="D14" s="81">
        <v>2798226544957</v>
      </c>
      <c r="E14" s="82">
        <v>6584</v>
      </c>
      <c r="F14" s="24">
        <v>29</v>
      </c>
      <c r="G14" s="66">
        <v>187296313700</v>
      </c>
      <c r="H14" s="25">
        <v>1004</v>
      </c>
      <c r="I14" s="75">
        <v>78</v>
      </c>
      <c r="J14" s="78">
        <v>5497199525105</v>
      </c>
      <c r="K14" s="77">
        <v>3200</v>
      </c>
      <c r="L14" s="27"/>
      <c r="M14" s="24">
        <v>35</v>
      </c>
      <c r="N14" s="69">
        <v>277884903398</v>
      </c>
      <c r="O14" s="28">
        <v>745</v>
      </c>
      <c r="P14" s="28">
        <v>1</v>
      </c>
      <c r="S14" s="42"/>
    </row>
    <row r="15" spans="1:19" x14ac:dyDescent="0.25">
      <c r="A15" s="6">
        <v>3</v>
      </c>
      <c r="B15" s="5" t="s">
        <v>20</v>
      </c>
      <c r="C15" s="75">
        <v>398</v>
      </c>
      <c r="D15" s="81">
        <v>5102061517506</v>
      </c>
      <c r="E15" s="82">
        <v>7221</v>
      </c>
      <c r="F15" s="24">
        <v>17</v>
      </c>
      <c r="G15" s="30">
        <v>264816950000</v>
      </c>
      <c r="H15" s="25">
        <v>779</v>
      </c>
      <c r="I15" s="75">
        <v>74</v>
      </c>
      <c r="J15" s="81">
        <v>699426277055</v>
      </c>
      <c r="K15" s="82">
        <v>1583</v>
      </c>
      <c r="L15" s="30"/>
      <c r="M15" s="24">
        <v>31</v>
      </c>
      <c r="N15" s="12">
        <v>362875986437</v>
      </c>
      <c r="O15" s="28">
        <v>656</v>
      </c>
      <c r="P15" s="28"/>
      <c r="S15" s="42"/>
    </row>
    <row r="16" spans="1:19" x14ac:dyDescent="0.25">
      <c r="A16" s="7"/>
      <c r="B16" s="31" t="s">
        <v>21</v>
      </c>
      <c r="C16" s="85">
        <f>C14+C13+C15</f>
        <v>1319</v>
      </c>
      <c r="D16" s="86">
        <f>SUM(D13:D15)</f>
        <v>9149422518291</v>
      </c>
      <c r="E16" s="85">
        <f>E14+E13+E15</f>
        <v>22839</v>
      </c>
      <c r="F16" s="32">
        <f>F14+F13+F15</f>
        <v>77</v>
      </c>
      <c r="G16" s="33">
        <f>G14+G13+G15</f>
        <v>601975840205</v>
      </c>
      <c r="H16" s="32">
        <f>H14+H13+H15</f>
        <v>2513</v>
      </c>
      <c r="I16" s="85">
        <f>I14+I13+I15</f>
        <v>253</v>
      </c>
      <c r="J16" s="86">
        <f>SUM(J13:J15)</f>
        <v>7607882466316</v>
      </c>
      <c r="K16" s="85">
        <f>SUM(K13:K15)</f>
        <v>6344</v>
      </c>
      <c r="L16" s="32"/>
      <c r="M16" s="32">
        <f>SUM(M13:M15)</f>
        <v>132</v>
      </c>
      <c r="N16" s="70">
        <f>N15+N14+N13</f>
        <v>769916389266</v>
      </c>
      <c r="O16" s="32">
        <f>SUM(O13:O15)</f>
        <v>1874</v>
      </c>
      <c r="P16" s="34">
        <v>1</v>
      </c>
      <c r="S16" s="42"/>
    </row>
    <row r="17" spans="1:20" x14ac:dyDescent="0.25">
      <c r="A17" s="6">
        <v>4</v>
      </c>
      <c r="B17" s="5" t="s">
        <v>22</v>
      </c>
      <c r="C17" s="24">
        <v>248</v>
      </c>
      <c r="D17" s="30">
        <v>235313760557</v>
      </c>
      <c r="E17" s="25">
        <v>1842</v>
      </c>
      <c r="F17" s="24">
        <v>29</v>
      </c>
      <c r="G17" s="30">
        <v>1406149320211</v>
      </c>
      <c r="H17" s="25">
        <v>743</v>
      </c>
      <c r="I17" s="24">
        <v>68</v>
      </c>
      <c r="J17" s="30">
        <v>513983595500</v>
      </c>
      <c r="K17" s="25">
        <v>1002</v>
      </c>
      <c r="L17" s="45"/>
      <c r="M17" s="44">
        <v>13</v>
      </c>
      <c r="N17" s="68">
        <v>205539346911</v>
      </c>
      <c r="O17" s="48">
        <v>275</v>
      </c>
      <c r="P17" s="48">
        <v>2</v>
      </c>
      <c r="S17" s="42"/>
    </row>
    <row r="18" spans="1:20" x14ac:dyDescent="0.25">
      <c r="A18" s="6">
        <v>5</v>
      </c>
      <c r="B18" s="5" t="s">
        <v>23</v>
      </c>
      <c r="C18" s="24">
        <v>402</v>
      </c>
      <c r="D18" s="73">
        <v>827665467059</v>
      </c>
      <c r="E18" s="25">
        <v>3666</v>
      </c>
      <c r="F18" s="24">
        <v>29</v>
      </c>
      <c r="G18" s="73">
        <v>992225877705</v>
      </c>
      <c r="H18" s="25">
        <v>735</v>
      </c>
      <c r="I18" s="24">
        <v>73</v>
      </c>
      <c r="J18" s="30">
        <v>585440728403</v>
      </c>
      <c r="K18" s="25">
        <v>957</v>
      </c>
      <c r="L18" s="45"/>
      <c r="M18" s="44">
        <v>12</v>
      </c>
      <c r="N18" s="68">
        <v>826274395944</v>
      </c>
      <c r="O18" s="48">
        <v>200</v>
      </c>
      <c r="P18" s="48">
        <v>4</v>
      </c>
      <c r="S18" s="42"/>
    </row>
    <row r="19" spans="1:20" x14ac:dyDescent="0.25">
      <c r="A19" s="6">
        <v>6</v>
      </c>
      <c r="B19" s="5" t="s">
        <v>24</v>
      </c>
      <c r="C19" s="44">
        <v>248</v>
      </c>
      <c r="D19" s="74">
        <v>756895760557</v>
      </c>
      <c r="E19" s="45">
        <v>1935</v>
      </c>
      <c r="F19" s="44">
        <v>16</v>
      </c>
      <c r="G19" s="74">
        <v>116712694460</v>
      </c>
      <c r="H19" s="45">
        <v>367</v>
      </c>
      <c r="I19" s="24">
        <v>65</v>
      </c>
      <c r="J19" s="30">
        <v>11372783595500</v>
      </c>
      <c r="K19" s="25">
        <v>1017</v>
      </c>
      <c r="L19" s="45"/>
      <c r="M19" s="44">
        <v>16</v>
      </c>
      <c r="N19" s="68">
        <v>64432607050</v>
      </c>
      <c r="O19" s="48">
        <v>98</v>
      </c>
      <c r="P19" s="48">
        <v>2</v>
      </c>
      <c r="S19" s="42"/>
    </row>
    <row r="20" spans="1:20" x14ac:dyDescent="0.25">
      <c r="A20" s="7"/>
      <c r="B20" s="31" t="s">
        <v>25</v>
      </c>
      <c r="C20" s="32">
        <f>SUM(C17:C19)</f>
        <v>898</v>
      </c>
      <c r="D20" s="33">
        <f>SUM(D17:D19)</f>
        <v>1819874988173</v>
      </c>
      <c r="E20" s="32">
        <f t="shared" ref="E20:H20" si="0">SUM(E17:E19)</f>
        <v>7443</v>
      </c>
      <c r="F20" s="32">
        <f t="shared" si="0"/>
        <v>74</v>
      </c>
      <c r="G20" s="33">
        <f>SUM(G17:G19)</f>
        <v>2515087892376</v>
      </c>
      <c r="H20" s="32">
        <f t="shared" si="0"/>
        <v>1845</v>
      </c>
      <c r="I20" s="32">
        <f>SUM(I17:I19)</f>
        <v>206</v>
      </c>
      <c r="J20" s="33">
        <f>SUM(J17:J19)</f>
        <v>12472207919403</v>
      </c>
      <c r="K20" s="32">
        <f>SUM(K17:K19)</f>
        <v>2976</v>
      </c>
      <c r="L20" s="32"/>
      <c r="M20" s="32">
        <f>SUM(M17:M19)</f>
        <v>41</v>
      </c>
      <c r="N20" s="71">
        <f>SUM(N17:N19)</f>
        <v>1096246349905</v>
      </c>
      <c r="O20" s="32">
        <f>SUM(O17:O19)</f>
        <v>573</v>
      </c>
      <c r="P20" s="34">
        <f>SUM(P17:P19)</f>
        <v>8</v>
      </c>
      <c r="S20" s="42"/>
    </row>
    <row r="21" spans="1:20" x14ac:dyDescent="0.25">
      <c r="A21" s="6">
        <v>7</v>
      </c>
      <c r="B21" s="5" t="s">
        <v>26</v>
      </c>
      <c r="C21" s="24">
        <v>355</v>
      </c>
      <c r="D21" s="30">
        <v>6059686872122</v>
      </c>
      <c r="E21" s="25">
        <v>3838</v>
      </c>
      <c r="F21" s="24">
        <v>16</v>
      </c>
      <c r="G21" s="30">
        <v>272049587801</v>
      </c>
      <c r="H21" s="25">
        <v>566</v>
      </c>
      <c r="I21" s="24">
        <v>79</v>
      </c>
      <c r="J21" s="30">
        <v>855445182487</v>
      </c>
      <c r="K21" s="25">
        <v>966</v>
      </c>
      <c r="L21" s="25"/>
      <c r="M21" s="24">
        <v>26</v>
      </c>
      <c r="N21" s="69">
        <v>68563541344</v>
      </c>
      <c r="O21" s="35">
        <v>66</v>
      </c>
      <c r="P21" s="35">
        <v>1</v>
      </c>
      <c r="S21" s="42"/>
      <c r="T21" s="43"/>
    </row>
    <row r="22" spans="1:20" x14ac:dyDescent="0.25">
      <c r="A22" s="6">
        <v>8</v>
      </c>
      <c r="B22" s="5" t="s">
        <v>27</v>
      </c>
      <c r="C22" s="24">
        <v>513</v>
      </c>
      <c r="D22" s="30">
        <v>1890389302778</v>
      </c>
      <c r="E22" s="25">
        <v>6477</v>
      </c>
      <c r="F22" s="24">
        <v>18</v>
      </c>
      <c r="G22" s="30">
        <v>100990936510</v>
      </c>
      <c r="H22" s="25">
        <v>276</v>
      </c>
      <c r="I22" s="24">
        <v>92</v>
      </c>
      <c r="J22" s="30">
        <v>38538791968734</v>
      </c>
      <c r="K22" s="25">
        <v>2988</v>
      </c>
      <c r="L22" s="25"/>
      <c r="M22" s="24">
        <v>18</v>
      </c>
      <c r="N22" s="69">
        <v>122517631352</v>
      </c>
      <c r="O22" s="35">
        <v>270</v>
      </c>
      <c r="P22" s="35">
        <v>1</v>
      </c>
      <c r="S22" s="42"/>
    </row>
    <row r="23" spans="1:20" x14ac:dyDescent="0.25">
      <c r="A23" s="6">
        <v>9</v>
      </c>
      <c r="B23" s="5" t="s">
        <v>28</v>
      </c>
      <c r="C23" s="24">
        <v>425</v>
      </c>
      <c r="D23" s="30">
        <v>690252912177</v>
      </c>
      <c r="E23" s="25">
        <v>4620</v>
      </c>
      <c r="F23" s="24">
        <v>40</v>
      </c>
      <c r="G23" s="30">
        <v>183236956214</v>
      </c>
      <c r="H23" s="25">
        <v>949</v>
      </c>
      <c r="I23" s="24">
        <v>64</v>
      </c>
      <c r="J23" s="30">
        <v>703343671968</v>
      </c>
      <c r="K23" s="25">
        <v>1232</v>
      </c>
      <c r="L23" s="25"/>
      <c r="M23" s="24">
        <v>22</v>
      </c>
      <c r="N23" s="69">
        <v>664480180805</v>
      </c>
      <c r="O23" s="35">
        <v>213</v>
      </c>
      <c r="P23" s="35">
        <v>2</v>
      </c>
      <c r="S23" s="42"/>
    </row>
    <row r="24" spans="1:20" x14ac:dyDescent="0.25">
      <c r="A24" s="7"/>
      <c r="B24" s="31" t="s">
        <v>29</v>
      </c>
      <c r="C24" s="32">
        <f>SUM(C21:C23)</f>
        <v>1293</v>
      </c>
      <c r="D24" s="33">
        <f>SUM(D21:D23)</f>
        <v>8640329087077</v>
      </c>
      <c r="E24" s="32">
        <f>SUM(E21:E23)</f>
        <v>14935</v>
      </c>
      <c r="F24" s="32">
        <f>SUM(F21:F23)</f>
        <v>74</v>
      </c>
      <c r="G24" s="33">
        <f>SUM(G21:G23)</f>
        <v>556277480525</v>
      </c>
      <c r="H24" s="32">
        <f t="shared" ref="H24:P24" si="1">SUM(H21:H23)</f>
        <v>1791</v>
      </c>
      <c r="I24" s="32">
        <f t="shared" si="1"/>
        <v>235</v>
      </c>
      <c r="J24" s="33">
        <f t="shared" si="1"/>
        <v>40097580823189</v>
      </c>
      <c r="K24" s="32">
        <f t="shared" si="1"/>
        <v>5186</v>
      </c>
      <c r="L24" s="32">
        <f t="shared" si="1"/>
        <v>0</v>
      </c>
      <c r="M24" s="32">
        <f t="shared" si="1"/>
        <v>66</v>
      </c>
      <c r="N24" s="33">
        <f t="shared" si="1"/>
        <v>855561353501</v>
      </c>
      <c r="O24" s="32">
        <f t="shared" si="1"/>
        <v>549</v>
      </c>
      <c r="P24" s="34">
        <f t="shared" si="1"/>
        <v>4</v>
      </c>
      <c r="S24" s="42"/>
    </row>
    <row r="25" spans="1:20" x14ac:dyDescent="0.25">
      <c r="A25" s="6">
        <v>10</v>
      </c>
      <c r="B25" s="5" t="s">
        <v>30</v>
      </c>
      <c r="C25" s="24">
        <v>425</v>
      </c>
      <c r="D25" s="30">
        <v>4293151103824</v>
      </c>
      <c r="E25" s="25">
        <v>3093</v>
      </c>
      <c r="F25" s="24">
        <v>31</v>
      </c>
      <c r="G25" s="30">
        <v>191848918543</v>
      </c>
      <c r="H25" s="25">
        <v>789</v>
      </c>
      <c r="I25" s="24">
        <v>81</v>
      </c>
      <c r="J25" s="30">
        <v>437062259812</v>
      </c>
      <c r="K25" s="25">
        <v>783</v>
      </c>
      <c r="L25" s="25"/>
      <c r="M25" s="24">
        <v>65</v>
      </c>
      <c r="N25" s="69">
        <v>911550160206</v>
      </c>
      <c r="O25" s="35">
        <v>104</v>
      </c>
      <c r="P25" s="35">
        <v>2</v>
      </c>
      <c r="S25" s="42"/>
    </row>
    <row r="26" spans="1:20" x14ac:dyDescent="0.25">
      <c r="A26" s="6">
        <v>11</v>
      </c>
      <c r="B26" s="5" t="s">
        <v>31</v>
      </c>
      <c r="C26" s="24">
        <v>384</v>
      </c>
      <c r="D26" s="30">
        <v>1222384046350</v>
      </c>
      <c r="E26" s="25">
        <v>2457</v>
      </c>
      <c r="F26" s="24">
        <v>36</v>
      </c>
      <c r="G26" s="30">
        <v>202258483048</v>
      </c>
      <c r="H26" s="25">
        <v>1058</v>
      </c>
      <c r="I26" s="24">
        <v>73</v>
      </c>
      <c r="J26" s="30">
        <v>550777658005</v>
      </c>
      <c r="K26" s="25">
        <v>710</v>
      </c>
      <c r="L26" s="25"/>
      <c r="M26" s="24">
        <v>114</v>
      </c>
      <c r="N26" s="69">
        <v>206625912904</v>
      </c>
      <c r="O26" s="35">
        <v>30</v>
      </c>
      <c r="P26" s="35">
        <v>1</v>
      </c>
      <c r="S26" s="42"/>
    </row>
    <row r="27" spans="1:20" x14ac:dyDescent="0.25">
      <c r="A27" s="6">
        <v>12</v>
      </c>
      <c r="B27" s="5" t="s">
        <v>32</v>
      </c>
      <c r="C27" s="24">
        <v>275</v>
      </c>
      <c r="D27" s="27">
        <v>429253362579</v>
      </c>
      <c r="E27" s="26">
        <v>2528</v>
      </c>
      <c r="F27" s="24">
        <v>26</v>
      </c>
      <c r="G27" s="27">
        <v>40648676031</v>
      </c>
      <c r="H27" s="26">
        <v>114</v>
      </c>
      <c r="I27" s="24">
        <v>64</v>
      </c>
      <c r="J27" s="30">
        <v>367413474133</v>
      </c>
      <c r="K27" s="25">
        <v>454</v>
      </c>
      <c r="L27" s="25"/>
      <c r="M27" s="24">
        <v>95</v>
      </c>
      <c r="N27" s="69">
        <v>529417862498</v>
      </c>
      <c r="O27" s="35">
        <v>138</v>
      </c>
      <c r="P27" s="35"/>
      <c r="S27" s="42"/>
    </row>
    <row r="28" spans="1:20" x14ac:dyDescent="0.25">
      <c r="A28" s="7"/>
      <c r="B28" s="31" t="s">
        <v>33</v>
      </c>
      <c r="C28" s="32">
        <f>SUM(C25:C27)</f>
        <v>1084</v>
      </c>
      <c r="D28" s="33">
        <f>SUM(D25:D27)</f>
        <v>5944788512753</v>
      </c>
      <c r="E28" s="32">
        <f>SUM(E25:E27)</f>
        <v>8078</v>
      </c>
      <c r="F28" s="32">
        <f t="shared" ref="F28:P28" si="2">SUM(F25:F27)</f>
        <v>93</v>
      </c>
      <c r="G28" s="33">
        <f>SUM(G25:G27)</f>
        <v>434756077622</v>
      </c>
      <c r="H28" s="32">
        <f>SUM(H25:H27)</f>
        <v>1961</v>
      </c>
      <c r="I28" s="32">
        <f t="shared" si="2"/>
        <v>218</v>
      </c>
      <c r="J28" s="33">
        <f t="shared" si="2"/>
        <v>1355253391950</v>
      </c>
      <c r="K28" s="32">
        <f t="shared" si="2"/>
        <v>1947</v>
      </c>
      <c r="L28" s="32">
        <f t="shared" si="2"/>
        <v>0</v>
      </c>
      <c r="M28" s="32">
        <f t="shared" si="2"/>
        <v>274</v>
      </c>
      <c r="N28" s="33">
        <f>N27+N26+N25</f>
        <v>1647593935608</v>
      </c>
      <c r="O28" s="32">
        <f t="shared" si="2"/>
        <v>272</v>
      </c>
      <c r="P28" s="34">
        <f t="shared" si="2"/>
        <v>3</v>
      </c>
      <c r="S28" s="42"/>
    </row>
    <row r="29" spans="1:20" x14ac:dyDescent="0.25">
      <c r="A29" s="103" t="s">
        <v>12</v>
      </c>
      <c r="B29" s="104"/>
      <c r="C29" s="36">
        <f>C16+C20+C24+C28</f>
        <v>4594</v>
      </c>
      <c r="D29" s="37">
        <f>D20+D16+D24+D28</f>
        <v>25554415106294</v>
      </c>
      <c r="E29" s="36">
        <f t="shared" ref="E29:L29" si="3">E16+E20+E24</f>
        <v>45217</v>
      </c>
      <c r="F29" s="36">
        <f>F16+F20+F24+F28</f>
        <v>318</v>
      </c>
      <c r="G29" s="37">
        <f>G28+G24+G20+G16</f>
        <v>4108097290728</v>
      </c>
      <c r="H29" s="36">
        <f>H16+H20+H24+H28</f>
        <v>8110</v>
      </c>
      <c r="I29" s="36">
        <f>I16+I20+I24+I28</f>
        <v>912</v>
      </c>
      <c r="J29" s="63">
        <f>J16+J20+J24+J28</f>
        <v>61532924600858</v>
      </c>
      <c r="K29" s="36">
        <f>K16+K20+K24+K28</f>
        <v>16453</v>
      </c>
      <c r="L29" s="36">
        <f t="shared" si="3"/>
        <v>0</v>
      </c>
      <c r="M29" s="72">
        <f>M28+M24+M20+M16</f>
        <v>513</v>
      </c>
      <c r="N29" s="63">
        <f>N28+N24+N20+N16</f>
        <v>4369318028280</v>
      </c>
      <c r="O29" s="36">
        <f>O16+O20+O24+O28</f>
        <v>3268</v>
      </c>
      <c r="P29" s="36">
        <f>P16+P20+P24+P28</f>
        <v>16</v>
      </c>
      <c r="S29" s="42"/>
    </row>
    <row r="30" spans="1:20" x14ac:dyDescent="0.25">
      <c r="A30" s="50"/>
      <c r="B30" s="50"/>
      <c r="C30" s="51"/>
      <c r="D30" s="52"/>
      <c r="E30" s="51"/>
      <c r="F30" s="51"/>
      <c r="G30" s="52"/>
      <c r="H30" s="51"/>
      <c r="I30" s="51"/>
      <c r="J30" s="49"/>
      <c r="K30" s="51"/>
      <c r="L30" s="51"/>
      <c r="M30" s="51"/>
      <c r="N30" s="53"/>
      <c r="O30" s="51"/>
      <c r="P30" s="51"/>
      <c r="S30" s="42"/>
    </row>
    <row r="31" spans="1:20" x14ac:dyDescent="0.25">
      <c r="A31" s="10"/>
      <c r="B31" s="57"/>
      <c r="C31" s="58"/>
      <c r="D31" s="5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S31" s="42"/>
    </row>
    <row r="32" spans="1:20" x14ac:dyDescent="0.25">
      <c r="A32" s="10"/>
      <c r="B32" s="62"/>
      <c r="C32" s="59"/>
      <c r="D32" s="58"/>
      <c r="E32" s="10"/>
      <c r="F32" s="11" t="s">
        <v>34</v>
      </c>
      <c r="G32" s="38"/>
      <c r="H32" s="38"/>
      <c r="I32" s="39" t="s">
        <v>13</v>
      </c>
      <c r="J32" s="10"/>
      <c r="K32" s="10"/>
      <c r="L32" s="10"/>
      <c r="M32" s="10"/>
      <c r="N32" s="10"/>
      <c r="O32" s="10"/>
      <c r="P32" s="10"/>
      <c r="S32" s="42"/>
    </row>
    <row r="33" spans="1:19" x14ac:dyDescent="0.25">
      <c r="A33" s="10"/>
      <c r="B33" s="60"/>
      <c r="C33" s="60"/>
      <c r="D33" s="60"/>
      <c r="E33" s="10"/>
      <c r="F33" s="10"/>
      <c r="G33" s="10" t="s">
        <v>35</v>
      </c>
      <c r="H33" s="10"/>
      <c r="I33" s="10" t="s">
        <v>14</v>
      </c>
      <c r="J33" s="90">
        <f>D29+J29</f>
        <v>87087339707152</v>
      </c>
      <c r="K33" s="90"/>
      <c r="L33" s="90"/>
      <c r="M33" s="90"/>
      <c r="N33" s="10"/>
      <c r="O33" s="10"/>
      <c r="P33" s="10"/>
      <c r="S33" s="42"/>
    </row>
    <row r="34" spans="1:19" x14ac:dyDescent="0.25">
      <c r="A34" s="10"/>
      <c r="B34" s="60"/>
      <c r="C34" s="60"/>
      <c r="D34" s="60"/>
      <c r="E34" s="10"/>
      <c r="F34" s="10"/>
      <c r="G34" s="89" t="s">
        <v>45</v>
      </c>
      <c r="H34" s="89"/>
      <c r="I34" s="10" t="s">
        <v>14</v>
      </c>
      <c r="J34" s="90">
        <v>6000000000000</v>
      </c>
      <c r="K34" s="90"/>
      <c r="L34" s="90"/>
      <c r="M34" s="90"/>
      <c r="N34" s="10"/>
      <c r="O34" s="10"/>
      <c r="P34" s="10"/>
      <c r="S34" s="42"/>
    </row>
    <row r="35" spans="1:19" x14ac:dyDescent="0.25">
      <c r="A35" s="10"/>
      <c r="B35" s="60"/>
      <c r="C35" s="60"/>
      <c r="D35" s="60"/>
      <c r="E35" s="10"/>
      <c r="F35" s="10"/>
      <c r="G35" s="89" t="s">
        <v>36</v>
      </c>
      <c r="H35" s="89"/>
      <c r="I35" s="10" t="s">
        <v>14</v>
      </c>
      <c r="J35" s="91">
        <f>G29+N29</f>
        <v>8477415319008</v>
      </c>
      <c r="K35" s="91"/>
      <c r="L35" s="91"/>
      <c r="M35" s="91"/>
      <c r="N35" s="10"/>
      <c r="O35" s="10"/>
      <c r="P35" s="10"/>
      <c r="S35" s="42"/>
    </row>
    <row r="36" spans="1:19" x14ac:dyDescent="0.25">
      <c r="A36" s="10"/>
      <c r="B36" s="61" t="s">
        <v>44</v>
      </c>
      <c r="C36" s="60"/>
      <c r="D36" s="60"/>
      <c r="E36" s="10"/>
      <c r="F36" s="11" t="s">
        <v>37</v>
      </c>
      <c r="G36" s="38"/>
      <c r="H36" s="38"/>
      <c r="I36" s="39" t="s">
        <v>13</v>
      </c>
      <c r="J36" s="10"/>
      <c r="K36" s="10"/>
      <c r="L36" s="10"/>
      <c r="M36" s="10"/>
      <c r="N36" s="40"/>
      <c r="O36" s="40"/>
      <c r="P36" s="40"/>
      <c r="S36" s="42"/>
    </row>
    <row r="37" spans="1:19" x14ac:dyDescent="0.25">
      <c r="G37" s="10" t="s">
        <v>35</v>
      </c>
      <c r="H37" s="10"/>
      <c r="I37" s="39" t="s">
        <v>13</v>
      </c>
      <c r="J37" s="92">
        <f>C29+I29</f>
        <v>5506</v>
      </c>
      <c r="K37" s="92"/>
      <c r="L37" s="92"/>
      <c r="M37" s="92"/>
      <c r="N37" s="14"/>
      <c r="O37" s="14"/>
      <c r="P37" s="14"/>
      <c r="S37" s="42"/>
    </row>
    <row r="38" spans="1:19" x14ac:dyDescent="0.25">
      <c r="G38" s="10" t="s">
        <v>36</v>
      </c>
      <c r="H38" s="10"/>
      <c r="I38" s="39" t="s">
        <v>13</v>
      </c>
      <c r="J38" s="92">
        <f>F29+M29</f>
        <v>831</v>
      </c>
      <c r="K38" s="92"/>
      <c r="L38" s="92"/>
      <c r="M38" s="92"/>
      <c r="S38" s="42"/>
    </row>
    <row r="39" spans="1:19" x14ac:dyDescent="0.25">
      <c r="G39" s="10"/>
      <c r="H39" s="10"/>
      <c r="I39" s="39"/>
      <c r="J39" s="41"/>
      <c r="K39" s="41"/>
      <c r="L39" s="41"/>
      <c r="M39" s="41"/>
      <c r="S39" s="42"/>
    </row>
    <row r="40" spans="1:19" x14ac:dyDescent="0.25">
      <c r="F40" s="47" t="s">
        <v>40</v>
      </c>
      <c r="G40" s="10"/>
      <c r="H40" s="10"/>
      <c r="I40" s="39"/>
      <c r="J40" s="41"/>
      <c r="K40" s="41"/>
      <c r="L40" s="41"/>
      <c r="M40" s="41"/>
      <c r="S40" s="42"/>
    </row>
    <row r="41" spans="1:19" x14ac:dyDescent="0.25">
      <c r="G41" s="64" t="s">
        <v>41</v>
      </c>
      <c r="H41" s="87">
        <f>E29+K29</f>
        <v>61670</v>
      </c>
      <c r="I41" s="39"/>
      <c r="J41" s="41"/>
      <c r="K41" s="56"/>
      <c r="L41" s="56"/>
      <c r="M41" s="56"/>
      <c r="S41" s="42"/>
    </row>
    <row r="42" spans="1:19" x14ac:dyDescent="0.25">
      <c r="G42" s="64" t="s">
        <v>42</v>
      </c>
      <c r="H42" s="87">
        <f>H29+O29</f>
        <v>11378</v>
      </c>
      <c r="I42" s="39"/>
      <c r="J42" s="41"/>
      <c r="K42" s="56"/>
      <c r="L42" s="56"/>
      <c r="M42" s="56"/>
      <c r="S42" s="42"/>
    </row>
    <row r="43" spans="1:19" x14ac:dyDescent="0.25">
      <c r="F43" s="88" t="s">
        <v>43</v>
      </c>
      <c r="G43" s="64"/>
      <c r="H43" s="10">
        <v>16</v>
      </c>
      <c r="I43" s="39"/>
      <c r="J43" s="41"/>
      <c r="K43" s="56"/>
      <c r="L43" s="56"/>
      <c r="M43" s="56"/>
      <c r="S43" s="42"/>
    </row>
    <row r="44" spans="1:19" x14ac:dyDescent="0.25">
      <c r="G44" s="64"/>
      <c r="H44" s="10"/>
      <c r="I44" s="39"/>
      <c r="J44" s="41"/>
      <c r="K44" s="56"/>
      <c r="L44" s="56"/>
      <c r="M44" s="56"/>
      <c r="S44" s="42"/>
    </row>
    <row r="45" spans="1:19" x14ac:dyDescent="0.25">
      <c r="G45" s="64"/>
      <c r="H45" s="10"/>
      <c r="I45" s="39"/>
      <c r="J45" s="41"/>
      <c r="K45" s="56"/>
      <c r="L45" s="56"/>
      <c r="M45" s="56"/>
      <c r="S45" s="42"/>
    </row>
    <row r="46" spans="1:19" x14ac:dyDescent="0.25">
      <c r="G46" s="64"/>
      <c r="H46" s="10"/>
      <c r="I46" s="39"/>
      <c r="J46" s="41"/>
      <c r="K46" s="56"/>
      <c r="L46" s="56"/>
      <c r="M46" s="56"/>
      <c r="S46" s="42"/>
    </row>
    <row r="47" spans="1:19" x14ac:dyDescent="0.25">
      <c r="G47" s="64"/>
      <c r="H47" s="10"/>
      <c r="I47" s="39"/>
      <c r="J47" s="41"/>
      <c r="K47" s="41"/>
      <c r="L47" s="41"/>
      <c r="M47" s="41"/>
      <c r="S47" s="42"/>
    </row>
    <row r="48" spans="1:19" x14ac:dyDescent="0.25">
      <c r="G48" s="64"/>
      <c r="H48" s="10"/>
      <c r="I48" s="39"/>
      <c r="J48" s="41"/>
      <c r="K48" s="41"/>
      <c r="L48" s="41"/>
      <c r="M48" s="41"/>
      <c r="S48" s="42"/>
    </row>
    <row r="49" spans="7:21" x14ac:dyDescent="0.25">
      <c r="G49" s="65"/>
      <c r="H49" s="10"/>
      <c r="I49" s="39"/>
      <c r="J49" s="41"/>
      <c r="K49" s="41"/>
      <c r="L49" s="41"/>
      <c r="M49" s="41"/>
      <c r="S49" s="42"/>
    </row>
    <row r="50" spans="7:21" x14ac:dyDescent="0.25">
      <c r="G50" s="64"/>
      <c r="H50" s="10"/>
      <c r="I50" s="39"/>
      <c r="J50" s="41"/>
      <c r="K50" s="41"/>
      <c r="L50" s="41"/>
      <c r="M50" s="41"/>
      <c r="S50" s="42"/>
    </row>
    <row r="51" spans="7:21" x14ac:dyDescent="0.25">
      <c r="G51" s="64"/>
      <c r="H51" s="10"/>
      <c r="I51" s="39"/>
      <c r="J51" s="41"/>
      <c r="K51" s="41"/>
      <c r="L51" s="41"/>
      <c r="M51" s="41"/>
      <c r="S51" s="42"/>
    </row>
    <row r="52" spans="7:21" x14ac:dyDescent="0.25">
      <c r="G52" s="65"/>
      <c r="H52" s="10"/>
      <c r="I52" s="39"/>
      <c r="J52" s="41"/>
      <c r="K52" s="41"/>
      <c r="L52" s="41"/>
      <c r="M52" s="41"/>
      <c r="S52" s="42"/>
    </row>
    <row r="53" spans="7:21" x14ac:dyDescent="0.25">
      <c r="G53" s="10"/>
      <c r="H53" s="10"/>
      <c r="I53" s="39"/>
      <c r="J53" s="41"/>
      <c r="K53" s="41"/>
      <c r="L53" s="41"/>
      <c r="M53" s="41"/>
      <c r="S53" s="42"/>
    </row>
    <row r="54" spans="7:21" x14ac:dyDescent="0.25">
      <c r="G54" s="10"/>
      <c r="H54" s="10"/>
      <c r="I54" s="39"/>
      <c r="J54" s="41"/>
      <c r="K54" s="41"/>
      <c r="L54" s="41"/>
      <c r="M54" s="41"/>
      <c r="S54" s="42"/>
    </row>
    <row r="55" spans="7:21" x14ac:dyDescent="0.25">
      <c r="G55" s="10"/>
      <c r="H55" s="54"/>
      <c r="I55" s="39"/>
      <c r="J55" s="41"/>
      <c r="K55" s="41"/>
      <c r="L55" s="41"/>
      <c r="M55" s="41"/>
      <c r="S55" s="42"/>
    </row>
    <row r="56" spans="7:21" x14ac:dyDescent="0.25">
      <c r="H56" s="54"/>
    </row>
    <row r="57" spans="7:21" x14ac:dyDescent="0.25">
      <c r="H57" s="54"/>
    </row>
    <row r="58" spans="7:21" x14ac:dyDescent="0.25">
      <c r="G58" s="10"/>
      <c r="H58" s="54"/>
      <c r="I58" s="39"/>
    </row>
    <row r="59" spans="7:21" x14ac:dyDescent="0.25">
      <c r="G59" s="10"/>
      <c r="H59" s="54"/>
      <c r="I59" s="39"/>
    </row>
    <row r="60" spans="7:21" x14ac:dyDescent="0.25">
      <c r="G60" s="10"/>
      <c r="H60" s="54"/>
      <c r="I60" s="39"/>
    </row>
    <row r="61" spans="7:21" x14ac:dyDescent="0.25">
      <c r="G61" s="10"/>
      <c r="H61" s="54"/>
      <c r="I61" s="39"/>
    </row>
    <row r="62" spans="7:21" x14ac:dyDescent="0.25">
      <c r="G62" s="10"/>
      <c r="H62" s="54"/>
      <c r="I62" s="39"/>
      <c r="U62" s="47"/>
    </row>
    <row r="63" spans="7:21" x14ac:dyDescent="0.25">
      <c r="G63" s="10"/>
      <c r="H63" s="54"/>
    </row>
    <row r="64" spans="7:21" x14ac:dyDescent="0.25">
      <c r="G64" s="10"/>
      <c r="H64" s="54"/>
    </row>
    <row r="65" spans="7:8" x14ac:dyDescent="0.25">
      <c r="G65" s="10"/>
      <c r="H65" s="54"/>
    </row>
    <row r="66" spans="7:8" x14ac:dyDescent="0.25">
      <c r="G66" s="47"/>
      <c r="H66" s="55"/>
    </row>
  </sheetData>
  <mergeCells count="18">
    <mergeCell ref="O10:P10"/>
    <mergeCell ref="A29:B29"/>
    <mergeCell ref="J33:M33"/>
    <mergeCell ref="J34:M34"/>
    <mergeCell ref="J35:M35"/>
    <mergeCell ref="J38:M38"/>
    <mergeCell ref="J37:M37"/>
    <mergeCell ref="A4:P4"/>
    <mergeCell ref="A5:P5"/>
    <mergeCell ref="C7:H7"/>
    <mergeCell ref="I7:P7"/>
    <mergeCell ref="A8:A10"/>
    <mergeCell ref="B8:B10"/>
    <mergeCell ref="C8:E8"/>
    <mergeCell ref="F8:H8"/>
    <mergeCell ref="I8:L8"/>
    <mergeCell ref="M8:P8"/>
    <mergeCell ref="K10:L10"/>
  </mergeCells>
  <pageMargins left="0.5" right="0" top="0.74803149606299202" bottom="0" header="0.31496062992126" footer="0.31496062992126"/>
  <pageSetup paperSize="5" scale="75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JIBANG1</dc:creator>
  <cp:lastModifiedBy>BPPT11</cp:lastModifiedBy>
  <cp:lastPrinted>2020-03-16T03:55:01Z</cp:lastPrinted>
  <dcterms:created xsi:type="dcterms:W3CDTF">2017-07-18T01:13:37Z</dcterms:created>
  <dcterms:modified xsi:type="dcterms:W3CDTF">2020-07-14T01:46:40Z</dcterms:modified>
</cp:coreProperties>
</file>